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2" activeTab="3"/>
  </bookViews>
  <sheets>
    <sheet name="Задание1" sheetId="1" r:id="rId1"/>
    <sheet name="Задание2" sheetId="2" r:id="rId2"/>
    <sheet name="Задание3" sheetId="3" r:id="rId3"/>
    <sheet name="Задание1с" sheetId="4" r:id="rId4"/>
    <sheet name="Задание2с" sheetId="5" r:id="rId5"/>
    <sheet name="Задание4с" sheetId="6" r:id="rId6"/>
    <sheet name="Задание5с" sheetId="7" r:id="rId7"/>
  </sheets>
  <definedNames/>
  <calcPr fullCalcOnLoad="1"/>
</workbook>
</file>

<file path=xl/sharedStrings.xml><?xml version="1.0" encoding="utf-8"?>
<sst xmlns="http://schemas.openxmlformats.org/spreadsheetml/2006/main" count="99" uniqueCount="57">
  <si>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</si>
  <si>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</si>
  <si>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</si>
  <si>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</si>
  <si>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</si>
  <si>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</si>
  <si>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</si>
  <si>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</si>
  <si>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</si>
  <si>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</si>
  <si>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>2.</t>
  </si>
  <si>
    <t>Иванов</t>
  </si>
  <si>
    <t>Иван</t>
  </si>
  <si>
    <t>Иванович</t>
  </si>
  <si>
    <t>3.</t>
  </si>
  <si>
    <t>Полеонов</t>
  </si>
  <si>
    <t>Никита</t>
  </si>
  <si>
    <t>Сергеевич</t>
  </si>
  <si>
    <t>4.</t>
  </si>
  <si>
    <t>Тимур</t>
  </si>
  <si>
    <t>Олегович</t>
  </si>
  <si>
    <t>Сиваков</t>
  </si>
  <si>
    <t xml:space="preserve">5. </t>
  </si>
  <si>
    <t>Абалдуева</t>
  </si>
  <si>
    <t>Тося</t>
  </si>
  <si>
    <t>Генриховна</t>
  </si>
  <si>
    <t>6.</t>
  </si>
  <si>
    <t>Сранкова</t>
  </si>
  <si>
    <t>Лилия</t>
  </si>
  <si>
    <t>Нарциссовна</t>
  </si>
  <si>
    <t>Возраст</t>
  </si>
  <si>
    <t>Стаж</t>
  </si>
  <si>
    <t>«обезьяны»</t>
  </si>
  <si>
    <t>«петуха»</t>
  </si>
  <si>
    <t>«собаки»</t>
  </si>
  <si>
    <t>«свиньи»</t>
  </si>
  <si>
    <t>«крысы»</t>
  </si>
  <si>
    <t>«быка»</t>
  </si>
  <si>
    <t>«тигра»</t>
  </si>
  <si>
    <t>«кролика»</t>
  </si>
  <si>
    <t>«дракона»</t>
  </si>
  <si>
    <t>«змеи»</t>
  </si>
  <si>
    <t>«лошади»</t>
  </si>
  <si>
    <t>«козы»</t>
  </si>
  <si>
    <t>Вы родились в год</t>
  </si>
  <si>
    <t>Жедик</t>
  </si>
  <si>
    <t>Аксёнова</t>
  </si>
  <si>
    <t>рапиалолпа па233 а</t>
  </si>
  <si>
    <t>"а"повторяется</t>
  </si>
  <si>
    <t>раз</t>
  </si>
  <si>
    <t>Участники</t>
  </si>
  <si>
    <t>Баллы</t>
  </si>
  <si>
    <t>Кол-во фамилий</t>
  </si>
  <si>
    <t>Победитель</t>
  </si>
  <si>
    <t>Балуев</t>
  </si>
  <si>
    <t>Захарова</t>
  </si>
  <si>
    <t>Кирдан Виктория Викторовна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</si>
</sst>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\ yy"/>
    <numFmt numFmtId="168" formatCode="[$-FC19]d\ mmmm\ yyyy\ &quot;г.&quot;"/>
  </numFmts>
  <fonts count="24">
    <font>
      <sz val="10"/>
      <name val="Arial Cyr"/>
      <family val="0"/>
    </font>
    <font>
      <sz val="10"/>
      <name val="Times New Roman"/>
      <family val="1"/>
    </font>
    <font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5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Fill="1" applyAlignment="1">
      <alignment/>
    </xf>
    <xf numFmtId="0" fontId="6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14.875" style="0" bestFit="1" customWidth="1"/>
    <col min="3" max="3" width="12.25390625" style="0" bestFit="1" customWidth="1"/>
    <col min="4" max="4" width="12.00390625" style="0" customWidth="1"/>
    <col min="5" max="5" width="15.875" style="0" bestFit="1" customWidth="1"/>
    <col min="6" max="6" width="17.375" style="0" bestFit="1" customWidth="1"/>
    <col min="7" max="7" width="12.75390625" style="0" customWidth="1"/>
    <col min="8" max="8" width="17.75390625" style="0" customWidth="1"/>
    <col min="9" max="9" width="19.375" style="0" customWidth="1"/>
  </cols>
  <sheetData>
    <row r="1" spans="1:10" ht="16.5" thickBot="1">
      <c r="A1" s="2"/>
      <c r="B1" s="2"/>
      <c r="C1" s="2"/>
      <c r="D1" s="3"/>
      <c r="E1" s="3"/>
      <c r="F1" s="3"/>
      <c r="G1" s="3"/>
      <c r="H1" s="3"/>
      <c r="I1" s="3"/>
      <c r="J1" s="2"/>
    </row>
    <row r="2" spans="1:10" ht="17.25" thickBot="1" thickTop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/>
      <c r="H2" s="2"/>
      <c r="I2" s="2"/>
      <c r="J2" s="2"/>
    </row>
    <row r="3" spans="1:10" ht="18" customHeight="1" thickBot="1" thickTop="1">
      <c r="A3" s="5" t="s">
        <v>6</v>
      </c>
      <c r="B3" s="4" t="s">
        <v>7</v>
      </c>
      <c r="C3" s="4" t="s">
        <v>8</v>
      </c>
      <c r="D3" s="4" t="s">
        <v>9</v>
      </c>
      <c r="E3" s="6">
        <v>14754</v>
      </c>
      <c r="F3" s="6">
        <v>33121</v>
      </c>
      <c r="G3" s="2"/>
      <c r="H3" s="2"/>
      <c r="I3" s="2"/>
      <c r="J3" s="2"/>
    </row>
    <row r="4" spans="1:6" ht="14.25" thickBot="1" thickTop="1">
      <c r="A4" s="7" t="s">
        <v>10</v>
      </c>
      <c r="B4" s="8" t="s">
        <v>11</v>
      </c>
      <c r="C4" s="8" t="s">
        <v>12</v>
      </c>
      <c r="D4" s="8" t="s">
        <v>13</v>
      </c>
      <c r="E4" s="9">
        <v>18457</v>
      </c>
      <c r="F4" s="9">
        <v>33215</v>
      </c>
    </row>
    <row r="5" spans="1:6" ht="14.25" thickBot="1" thickTop="1">
      <c r="A5" s="7" t="s">
        <v>14</v>
      </c>
      <c r="B5" s="8" t="s">
        <v>15</v>
      </c>
      <c r="C5" s="8" t="s">
        <v>16</v>
      </c>
      <c r="D5" s="8" t="s">
        <v>17</v>
      </c>
      <c r="E5" s="9">
        <v>28757</v>
      </c>
      <c r="F5" s="9">
        <v>34762</v>
      </c>
    </row>
    <row r="6" spans="1:6" ht="14.25" thickBot="1" thickTop="1">
      <c r="A6" s="7" t="s">
        <v>18</v>
      </c>
      <c r="B6" s="8" t="s">
        <v>21</v>
      </c>
      <c r="C6" s="8" t="s">
        <v>19</v>
      </c>
      <c r="D6" s="8" t="s">
        <v>20</v>
      </c>
      <c r="E6" s="9">
        <v>24728</v>
      </c>
      <c r="F6" s="9">
        <v>36426</v>
      </c>
    </row>
    <row r="7" spans="1:6" ht="14.25" thickBot="1" thickTop="1">
      <c r="A7" s="7" t="s">
        <v>22</v>
      </c>
      <c r="B7" s="8" t="s">
        <v>54</v>
      </c>
      <c r="C7" s="8" t="s">
        <v>24</v>
      </c>
      <c r="D7" s="8" t="s">
        <v>25</v>
      </c>
      <c r="E7" s="9">
        <v>14246</v>
      </c>
      <c r="F7" s="9">
        <v>36891</v>
      </c>
    </row>
    <row r="8" spans="1:6" ht="14.25" thickBot="1" thickTop="1">
      <c r="A8" s="7" t="s">
        <v>26</v>
      </c>
      <c r="B8" s="8" t="s">
        <v>55</v>
      </c>
      <c r="C8" s="8" t="s">
        <v>28</v>
      </c>
      <c r="D8" s="8" t="s">
        <v>29</v>
      </c>
      <c r="E8" s="9">
        <v>20792</v>
      </c>
      <c r="F8" s="9">
        <v>31835</v>
      </c>
    </row>
    <row r="9" ht="14.25" thickBot="1" thickTop="1"/>
    <row r="10" spans="1:6" ht="17.25" thickBot="1" thickTop="1">
      <c r="A10" s="4" t="s">
        <v>0</v>
      </c>
      <c r="B10" s="5" t="s">
        <v>1</v>
      </c>
      <c r="C10" s="5" t="s">
        <v>30</v>
      </c>
      <c r="D10" s="5" t="s">
        <v>31</v>
      </c>
      <c r="E10" s="3"/>
      <c r="F10" s="3"/>
    </row>
    <row r="11" spans="1:4" ht="14.25" thickBot="1" thickTop="1">
      <c r="A11" s="8">
        <v>1</v>
      </c>
      <c r="B11" s="8" t="str">
        <f aca="true" t="shared" si="0" ref="B11:B16">B3&amp;" "&amp;LEFT(C3,1)&amp;". "&amp;LEFT(D3,1)&amp;"."</f>
        <v>Макаров С. П.</v>
      </c>
      <c r="C11" s="10">
        <f aca="true" ca="1" t="shared" si="1" ref="C11:C16">YEAR(TODAY())-YEAR(E3)</f>
        <v>70</v>
      </c>
      <c r="D11" s="23">
        <f aca="true" ca="1" t="shared" si="2" ref="D11:D16">YEAR(TODAY())-YEAR(F3)</f>
        <v>20</v>
      </c>
    </row>
    <row r="12" spans="1:4" ht="14.25" thickBot="1" thickTop="1">
      <c r="A12" s="8">
        <v>2</v>
      </c>
      <c r="B12" s="8" t="str">
        <f t="shared" si="0"/>
        <v>Иванов И. И.</v>
      </c>
      <c r="C12" s="10">
        <f ca="1" t="shared" si="1"/>
        <v>60</v>
      </c>
      <c r="D12" s="8">
        <f ca="1" t="shared" si="2"/>
        <v>20</v>
      </c>
    </row>
    <row r="13" spans="1:4" ht="14.25" thickBot="1" thickTop="1">
      <c r="A13" s="8">
        <v>3</v>
      </c>
      <c r="B13" s="8" t="str">
        <f t="shared" si="0"/>
        <v>Полеонов Н. С.</v>
      </c>
      <c r="C13" s="10">
        <f ca="1" t="shared" si="1"/>
        <v>32</v>
      </c>
      <c r="D13" s="8">
        <f ca="1" t="shared" si="2"/>
        <v>15</v>
      </c>
    </row>
    <row r="14" spans="1:4" ht="14.25" thickBot="1" thickTop="1">
      <c r="A14" s="8">
        <v>4</v>
      </c>
      <c r="B14" s="8" t="str">
        <f t="shared" si="0"/>
        <v>Сиваков Т. О.</v>
      </c>
      <c r="C14" s="10">
        <f ca="1" t="shared" si="1"/>
        <v>43</v>
      </c>
      <c r="D14" s="8">
        <f ca="1" t="shared" si="2"/>
        <v>11</v>
      </c>
    </row>
    <row r="15" spans="1:4" ht="14.25" thickBot="1" thickTop="1">
      <c r="A15" s="8">
        <v>5</v>
      </c>
      <c r="B15" s="8" t="str">
        <f t="shared" si="0"/>
        <v>Балуев Т. Г.</v>
      </c>
      <c r="C15" s="10">
        <f ca="1" t="shared" si="1"/>
        <v>71</v>
      </c>
      <c r="D15" s="8">
        <f ca="1" t="shared" si="2"/>
        <v>10</v>
      </c>
    </row>
    <row r="16" spans="1:4" ht="14.25" thickBot="1" thickTop="1">
      <c r="A16" s="8">
        <v>6</v>
      </c>
      <c r="B16" s="8" t="str">
        <f t="shared" si="0"/>
        <v>Захарова Л. Н.</v>
      </c>
      <c r="C16" s="10">
        <f ca="1" t="shared" si="1"/>
        <v>54</v>
      </c>
      <c r="D16" s="8">
        <f ca="1" t="shared" si="2"/>
        <v>23</v>
      </c>
    </row>
    <row r="17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9.375" style="0" customWidth="1"/>
    <col min="3" max="3" width="20.875" style="0" customWidth="1"/>
    <col min="4" max="4" width="29.125" style="0" customWidth="1"/>
  </cols>
  <sheetData>
    <row r="1" spans="1:3" ht="47.25">
      <c r="A1" s="1" t="s">
        <v>4</v>
      </c>
      <c r="B1" s="14">
        <v>32871</v>
      </c>
      <c r="C1" s="11"/>
    </row>
    <row r="2" spans="1:3" ht="12.75">
      <c r="A2" s="11"/>
      <c r="B2" s="12">
        <v>0</v>
      </c>
      <c r="C2" s="12" t="s">
        <v>32</v>
      </c>
    </row>
    <row r="3" spans="1:3" ht="12.75">
      <c r="A3" s="11"/>
      <c r="B3" s="12">
        <v>1</v>
      </c>
      <c r="C3" s="12" t="s">
        <v>33</v>
      </c>
    </row>
    <row r="4" spans="1:3" ht="12.75">
      <c r="A4" s="11"/>
      <c r="B4" s="12">
        <v>2</v>
      </c>
      <c r="C4" s="12" t="s">
        <v>34</v>
      </c>
    </row>
    <row r="5" spans="1:3" ht="12.75">
      <c r="A5" s="11"/>
      <c r="B5" s="12">
        <v>3</v>
      </c>
      <c r="C5" s="12" t="s">
        <v>35</v>
      </c>
    </row>
    <row r="6" spans="1:3" ht="12.75">
      <c r="A6" s="11"/>
      <c r="B6" s="12">
        <v>4</v>
      </c>
      <c r="C6" s="12" t="s">
        <v>36</v>
      </c>
    </row>
    <row r="7" spans="1:3" ht="12.75">
      <c r="A7" s="11"/>
      <c r="B7" s="12">
        <v>5</v>
      </c>
      <c r="C7" s="12" t="s">
        <v>37</v>
      </c>
    </row>
    <row r="8" spans="1:3" ht="12.75">
      <c r="A8" s="11"/>
      <c r="B8" s="12">
        <v>6</v>
      </c>
      <c r="C8" s="12" t="s">
        <v>38</v>
      </c>
    </row>
    <row r="9" spans="1:3" ht="12.75">
      <c r="A9" s="11"/>
      <c r="B9" s="12">
        <v>7</v>
      </c>
      <c r="C9" s="12" t="s">
        <v>39</v>
      </c>
    </row>
    <row r="10" spans="1:3" ht="12.75">
      <c r="A10" s="11"/>
      <c r="B10" s="12">
        <v>8</v>
      </c>
      <c r="C10" s="12" t="s">
        <v>40</v>
      </c>
    </row>
    <row r="11" spans="1:3" ht="12.75">
      <c r="A11" s="11"/>
      <c r="B11" s="12">
        <v>9</v>
      </c>
      <c r="C11" s="12" t="s">
        <v>41</v>
      </c>
    </row>
    <row r="12" spans="1:3" ht="12.75">
      <c r="A12" s="11"/>
      <c r="B12" s="12">
        <v>10</v>
      </c>
      <c r="C12" s="12" t="s">
        <v>42</v>
      </c>
    </row>
    <row r="13" spans="1:3" ht="12.75">
      <c r="A13" s="11"/>
      <c r="B13" s="12">
        <v>11</v>
      </c>
      <c r="C13" s="12" t="s">
        <v>43</v>
      </c>
    </row>
    <row r="14" spans="1:3" ht="47.25">
      <c r="A14" s="15" t="s">
        <v>44</v>
      </c>
      <c r="B14" s="16" t="str">
        <f>VLOOKUP(MOD(YEAR(B1),12),B2:C13,2)</f>
        <v>«змеи»</v>
      </c>
      <c r="C14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2.875" style="0" customWidth="1"/>
    <col min="2" max="2" width="18.875" style="0" customWidth="1"/>
    <col min="3" max="3" width="15.375" style="0" customWidth="1"/>
    <col min="5" max="5" width="11.375" style="0" customWidth="1"/>
    <col min="6" max="6" width="12.00390625" style="0" customWidth="1"/>
    <col min="7" max="7" width="13.75390625" style="0" customWidth="1"/>
  </cols>
  <sheetData>
    <row r="1" spans="1:7" ht="36.75" customHeight="1">
      <c r="A1" s="1" t="s">
        <v>4</v>
      </c>
      <c r="B1" s="17">
        <v>32871</v>
      </c>
      <c r="C1" s="11"/>
      <c r="E1" s="18" t="s">
        <v>4</v>
      </c>
      <c r="F1" s="17">
        <v>32871</v>
      </c>
      <c r="G1" s="11"/>
    </row>
    <row r="2" spans="1:7" ht="12.75">
      <c r="A2" s="11"/>
      <c r="B2" s="12">
        <v>0</v>
      </c>
      <c r="C2" s="12" t="s">
        <v>32</v>
      </c>
      <c r="E2" s="19"/>
      <c r="F2" s="12">
        <v>0</v>
      </c>
      <c r="G2" s="12" t="s">
        <v>32</v>
      </c>
    </row>
    <row r="3" spans="1:7" ht="12.75">
      <c r="A3" s="11"/>
      <c r="B3" s="12">
        <v>1</v>
      </c>
      <c r="C3" s="12" t="s">
        <v>33</v>
      </c>
      <c r="E3" s="19"/>
      <c r="F3" s="12">
        <v>1</v>
      </c>
      <c r="G3" s="12" t="s">
        <v>33</v>
      </c>
    </row>
    <row r="4" spans="1:7" ht="12.75">
      <c r="A4" s="11"/>
      <c r="B4" s="12">
        <v>2</v>
      </c>
      <c r="C4" s="12" t="s">
        <v>34</v>
      </c>
      <c r="E4" s="19"/>
      <c r="F4" s="12">
        <v>2</v>
      </c>
      <c r="G4" s="12" t="s">
        <v>34</v>
      </c>
    </row>
    <row r="5" spans="1:7" ht="12.75">
      <c r="A5" s="11"/>
      <c r="B5" s="12">
        <v>3</v>
      </c>
      <c r="C5" s="12" t="s">
        <v>35</v>
      </c>
      <c r="E5" s="19"/>
      <c r="F5" s="12">
        <v>3</v>
      </c>
      <c r="G5" s="12" t="s">
        <v>35</v>
      </c>
    </row>
    <row r="6" spans="1:7" ht="12.75">
      <c r="A6" s="11"/>
      <c r="B6" s="12">
        <v>4</v>
      </c>
      <c r="C6" s="12" t="s">
        <v>36</v>
      </c>
      <c r="E6" s="19"/>
      <c r="F6" s="12">
        <v>4</v>
      </c>
      <c r="G6" s="12" t="s">
        <v>36</v>
      </c>
    </row>
    <row r="7" spans="1:7" ht="12.75">
      <c r="A7" s="11"/>
      <c r="B7" s="12">
        <v>5</v>
      </c>
      <c r="C7" s="12" t="s">
        <v>37</v>
      </c>
      <c r="E7" s="19"/>
      <c r="F7" s="12">
        <v>5</v>
      </c>
      <c r="G7" s="12" t="s">
        <v>37</v>
      </c>
    </row>
    <row r="8" spans="1:7" ht="12.75">
      <c r="A8" s="11"/>
      <c r="B8" s="12">
        <v>6</v>
      </c>
      <c r="C8" s="12" t="s">
        <v>38</v>
      </c>
      <c r="E8" s="19"/>
      <c r="F8" s="12">
        <v>6</v>
      </c>
      <c r="G8" s="12" t="s">
        <v>38</v>
      </c>
    </row>
    <row r="9" spans="1:7" ht="12.75">
      <c r="A9" s="11"/>
      <c r="B9" s="12">
        <v>7</v>
      </c>
      <c r="C9" s="12" t="s">
        <v>39</v>
      </c>
      <c r="E9" s="19"/>
      <c r="F9" s="12">
        <v>7</v>
      </c>
      <c r="G9" s="12" t="s">
        <v>39</v>
      </c>
    </row>
    <row r="10" spans="1:7" ht="12.75">
      <c r="A10" s="11"/>
      <c r="B10" s="12">
        <v>8</v>
      </c>
      <c r="C10" s="12" t="s">
        <v>40</v>
      </c>
      <c r="E10" s="19"/>
      <c r="F10" s="12">
        <v>8</v>
      </c>
      <c r="G10" s="12" t="s">
        <v>40</v>
      </c>
    </row>
    <row r="11" spans="1:7" ht="12.75">
      <c r="A11" s="11"/>
      <c r="B11" s="12">
        <v>9</v>
      </c>
      <c r="C11" s="12" t="s">
        <v>41</v>
      </c>
      <c r="E11" s="19"/>
      <c r="F11" s="12">
        <v>9</v>
      </c>
      <c r="G11" s="12" t="s">
        <v>41</v>
      </c>
    </row>
    <row r="12" spans="1:7" ht="12.75">
      <c r="A12" s="11"/>
      <c r="B12" s="12">
        <v>10</v>
      </c>
      <c r="C12" s="12" t="s">
        <v>42</v>
      </c>
      <c r="E12" s="19"/>
      <c r="F12" s="12">
        <v>10</v>
      </c>
      <c r="G12" s="12" t="s">
        <v>42</v>
      </c>
    </row>
    <row r="13" spans="1:7" ht="12.75">
      <c r="A13" s="11"/>
      <c r="B13" s="12">
        <v>11</v>
      </c>
      <c r="C13" s="12" t="s">
        <v>43</v>
      </c>
      <c r="E13" s="19"/>
      <c r="F13" s="12">
        <v>11</v>
      </c>
      <c r="G13" s="12" t="s">
        <v>43</v>
      </c>
    </row>
    <row r="14" spans="1:7" ht="47.25" customHeight="1">
      <c r="A14" s="15" t="s">
        <v>44</v>
      </c>
      <c r="B14" s="16" t="str">
        <f>LOOKUP(MOD(YEAR(B1),12),B2:B13,C2:C13)</f>
        <v>«змеи»</v>
      </c>
      <c r="C14" s="13"/>
      <c r="E14" s="18" t="s">
        <v>44</v>
      </c>
      <c r="F14" s="16" t="str">
        <f>INDEX(F2:G13,MOD(YEAR(F1)+1,12),2)</f>
        <v>«змеи»</v>
      </c>
      <c r="G14" s="13"/>
    </row>
    <row r="15" ht="21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8.125" style="0" customWidth="1"/>
    <col min="2" max="2" width="12.00390625" style="0" customWidth="1"/>
    <col min="4" max="4" width="16.125" style="0" customWidth="1"/>
  </cols>
  <sheetData>
    <row r="1" spans="1:4" ht="12.75">
      <c r="A1" t="s">
        <v>56</v>
      </c>
      <c r="D1" t="str">
        <f>B4&amp;B5&amp;"."&amp;B7&amp;"."</f>
        <v>Кирдан В.В.</v>
      </c>
    </row>
    <row r="2" ht="12.75">
      <c r="D2" t="str">
        <f>LEFT(A1,SEARCH(" ",A1,1))&amp;MID(A1,SEARCH(" ",A1,1)+1,1)&amp;"."&amp;MID(A1,SEARCH(" ",A1,SEARCH(" ",A1,1)+1)+1,1)&amp;"."</f>
        <v>Кирдан В.В.</v>
      </c>
    </row>
    <row r="3" ht="12.75">
      <c r="B3" s="20">
        <f>SEARCH(" ",A1,1)</f>
        <v>7</v>
      </c>
    </row>
    <row r="4" ht="12.75">
      <c r="B4" s="21" t="str">
        <f>LEFT(A1,B3)</f>
        <v>Кирдан </v>
      </c>
    </row>
    <row r="5" ht="12.75">
      <c r="B5" s="21" t="str">
        <f>MID(A1,B3+1,1)</f>
        <v>В</v>
      </c>
    </row>
    <row r="6" ht="12.75">
      <c r="B6" s="21">
        <f>SEARCH(" ",A1,B3+1)</f>
        <v>16</v>
      </c>
    </row>
    <row r="7" ht="12.75">
      <c r="B7" s="22" t="str">
        <f>MID(A1,B6+1,1)</f>
        <v>В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7.375" style="0" customWidth="1"/>
  </cols>
  <sheetData>
    <row r="1" spans="1:3" ht="15.75" customHeight="1">
      <c r="A1" s="28" t="s">
        <v>7</v>
      </c>
      <c r="B1" s="25">
        <f>IF(LEFT(A1)=RIGHT(A1),1,0)</f>
        <v>0</v>
      </c>
      <c r="C1" s="2"/>
    </row>
    <row r="2" spans="1:2" ht="12.75">
      <c r="A2" s="21" t="s">
        <v>11</v>
      </c>
      <c r="B2" s="26">
        <f aca="true" t="shared" si="0" ref="B2:B8">IF(LEFT(A2)=RIGHT(A2),1,0)</f>
        <v>0</v>
      </c>
    </row>
    <row r="3" spans="1:2" ht="12.75">
      <c r="A3" s="21" t="s">
        <v>15</v>
      </c>
      <c r="B3" s="26">
        <f t="shared" si="0"/>
        <v>0</v>
      </c>
    </row>
    <row r="4" spans="1:2" ht="12.75">
      <c r="A4" s="21" t="s">
        <v>21</v>
      </c>
      <c r="B4" s="26">
        <f t="shared" si="0"/>
        <v>0</v>
      </c>
    </row>
    <row r="5" spans="1:3" ht="12.75">
      <c r="A5" s="21" t="s">
        <v>23</v>
      </c>
      <c r="B5" s="26">
        <f t="shared" si="0"/>
        <v>1</v>
      </c>
      <c r="C5" s="2"/>
    </row>
    <row r="6" spans="1:2" ht="12.75">
      <c r="A6" s="21" t="s">
        <v>27</v>
      </c>
      <c r="B6" s="26">
        <f t="shared" si="0"/>
        <v>0</v>
      </c>
    </row>
    <row r="7" spans="1:2" ht="12.75">
      <c r="A7" s="21" t="s">
        <v>45</v>
      </c>
      <c r="B7" s="26">
        <f t="shared" si="0"/>
        <v>0</v>
      </c>
    </row>
    <row r="8" spans="1:2" ht="12.75">
      <c r="A8" s="22" t="s">
        <v>46</v>
      </c>
      <c r="B8" s="27">
        <f t="shared" si="0"/>
        <v>1</v>
      </c>
    </row>
    <row r="10" spans="1:2" ht="12.75">
      <c r="A10" s="29" t="s">
        <v>52</v>
      </c>
      <c r="B10" s="29">
        <f>SUM(B1:B8)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375" style="0" customWidth="1"/>
    <col min="3" max="3" width="14.875" style="0" customWidth="1"/>
    <col min="4" max="4" width="3.00390625" style="0" customWidth="1"/>
  </cols>
  <sheetData>
    <row r="1" spans="1:5" ht="12.75">
      <c r="A1" t="s">
        <v>47</v>
      </c>
      <c r="C1" t="s">
        <v>48</v>
      </c>
      <c r="D1">
        <f>LEN(A1)-LEN(A4)</f>
        <v>5</v>
      </c>
      <c r="E1" t="s">
        <v>49</v>
      </c>
    </row>
    <row r="4" ht="12.75">
      <c r="A4" t="str">
        <f>SUBSTITUTE(A1,"а","")</f>
        <v>рпилолп п233 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1.75390625" style="0" customWidth="1"/>
    <col min="2" max="2" width="14.875" style="0" customWidth="1"/>
  </cols>
  <sheetData>
    <row r="1" spans="1:3" ht="15.75">
      <c r="A1" s="24" t="s">
        <v>51</v>
      </c>
      <c r="B1" s="31" t="s">
        <v>50</v>
      </c>
      <c r="C1" s="35"/>
    </row>
    <row r="2" spans="1:3" ht="12.75">
      <c r="A2" s="20">
        <v>2</v>
      </c>
      <c r="B2" s="32" t="s">
        <v>11</v>
      </c>
      <c r="C2" s="33"/>
    </row>
    <row r="3" spans="1:3" ht="12.75">
      <c r="A3" s="21">
        <v>3</v>
      </c>
      <c r="B3" s="33" t="s">
        <v>15</v>
      </c>
      <c r="C3" s="33"/>
    </row>
    <row r="4" spans="1:3" ht="12.75">
      <c r="A4" s="21">
        <v>7</v>
      </c>
      <c r="B4" s="33" t="s">
        <v>21</v>
      </c>
      <c r="C4" s="33"/>
    </row>
    <row r="5" spans="1:3" ht="12.75">
      <c r="A5" s="21">
        <v>4</v>
      </c>
      <c r="B5" s="33" t="s">
        <v>23</v>
      </c>
      <c r="C5" s="33"/>
    </row>
    <row r="6" spans="1:3" ht="12.75">
      <c r="A6" s="21">
        <v>9</v>
      </c>
      <c r="B6" s="33" t="s">
        <v>27</v>
      </c>
      <c r="C6" s="33"/>
    </row>
    <row r="7" spans="1:3" ht="12.75">
      <c r="A7" s="21">
        <v>13</v>
      </c>
      <c r="B7" s="33" t="s">
        <v>45</v>
      </c>
      <c r="C7" s="33"/>
    </row>
    <row r="8" spans="1:3" ht="12.75">
      <c r="A8" s="22">
        <v>8</v>
      </c>
      <c r="B8" s="34" t="s">
        <v>46</v>
      </c>
      <c r="C8" s="33"/>
    </row>
    <row r="10" spans="1:2" ht="12.75">
      <c r="A10" s="30" t="s">
        <v>53</v>
      </c>
      <c r="B10" t="str">
        <f>VLOOKUP(MAX(A2:A8),A2:B8,2)</f>
        <v>Жедик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Gay</dc:creator>
  <cp:keywords/>
  <dc:description/>
  <cp:lastModifiedBy>asus</cp:lastModifiedBy>
  <dcterms:created xsi:type="dcterms:W3CDTF">2003-12-16T20:27:35Z</dcterms:created>
  <dcterms:modified xsi:type="dcterms:W3CDTF">2010-03-13T12:19:11Z</dcterms:modified>
  <cp:category/>
  <cp:version/>
  <cp:contentType/>
  <cp:contentStatus/>
</cp:coreProperties>
</file>